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FABIAN\Documents\2025\1. CHIA\1. CONTRATACION\37. Monica - AFROCOLOMBIANIDAD - SAMC-022-2025\"/>
    </mc:Choice>
  </mc:AlternateContent>
  <xr:revisionPtr revIDLastSave="0" documentId="13_ncr:1_{E222DB1C-D9F2-4420-9FE3-48DBC34B49AE}" xr6:coauthVersionLast="47" xr6:coauthVersionMax="47" xr10:uidLastSave="{00000000-0000-0000-0000-000000000000}"/>
  <bookViews>
    <workbookView xWindow="-120" yWindow="-120" windowWidth="20730" windowHeight="11040" xr2:uid="{FAA0955B-8198-443E-831F-16609DB56650}"/>
  </bookViews>
  <sheets>
    <sheet name="Hoja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 i="2" l="1"/>
  <c r="H30" i="2"/>
  <c r="N23" i="2"/>
  <c r="N22" i="2"/>
  <c r="I18" i="2"/>
  <c r="J18" i="2" s="1"/>
  <c r="N17" i="2"/>
  <c r="N15" i="2"/>
  <c r="I14" i="2"/>
  <c r="J14" i="2" s="1"/>
  <c r="I13" i="2"/>
  <c r="J13" i="2" s="1"/>
  <c r="N19" i="2"/>
  <c r="L19" i="2"/>
  <c r="M19" i="2" s="1"/>
  <c r="I19" i="2"/>
  <c r="J19" i="2" s="1"/>
  <c r="N18" i="2"/>
  <c r="L18" i="2"/>
  <c r="L17" i="2"/>
  <c r="M17" i="2" s="1"/>
  <c r="N16" i="2"/>
  <c r="L16" i="2"/>
  <c r="M16" i="2" s="1"/>
  <c r="I16" i="2"/>
  <c r="J16" i="2" s="1"/>
  <c r="L15" i="2"/>
  <c r="L14" i="2"/>
  <c r="N13" i="2"/>
  <c r="L13" i="2"/>
  <c r="N12" i="2"/>
  <c r="L12" i="2"/>
  <c r="M12" i="2" s="1"/>
  <c r="I12" i="2"/>
  <c r="J12" i="2" s="1"/>
  <c r="N11" i="2"/>
  <c r="L11" i="2"/>
  <c r="M11" i="2" s="1"/>
  <c r="I11" i="2"/>
  <c r="J11" i="2" s="1"/>
  <c r="N10" i="2"/>
  <c r="L10" i="2"/>
  <c r="M10" i="2" s="1"/>
  <c r="I10" i="2"/>
  <c r="J10" i="2" s="1"/>
  <c r="N29" i="2"/>
  <c r="L29" i="2"/>
  <c r="M29" i="2" s="1"/>
  <c r="I29" i="2"/>
  <c r="J29" i="2" s="1"/>
  <c r="N28" i="2"/>
  <c r="L28" i="2"/>
  <c r="M28" i="2" s="1"/>
  <c r="I28" i="2"/>
  <c r="J28" i="2" s="1"/>
  <c r="N27" i="2"/>
  <c r="L27" i="2"/>
  <c r="M27" i="2" s="1"/>
  <c r="I27" i="2"/>
  <c r="J27" i="2" s="1"/>
  <c r="N26" i="2"/>
  <c r="L26" i="2"/>
  <c r="M26" i="2" s="1"/>
  <c r="I26" i="2"/>
  <c r="J26" i="2" s="1"/>
  <c r="N25" i="2"/>
  <c r="L25" i="2"/>
  <c r="M25" i="2" s="1"/>
  <c r="I25" i="2"/>
  <c r="J25" i="2" s="1"/>
  <c r="N24" i="2"/>
  <c r="L24" i="2"/>
  <c r="M24" i="2" s="1"/>
  <c r="I24" i="2"/>
  <c r="J24" i="2" s="1"/>
  <c r="L23" i="2"/>
  <c r="M23" i="2" s="1"/>
  <c r="I23" i="2"/>
  <c r="J23" i="2" s="1"/>
  <c r="L22" i="2"/>
  <c r="N21" i="2"/>
  <c r="L21" i="2"/>
  <c r="M21" i="2" s="1"/>
  <c r="I21" i="2"/>
  <c r="J21" i="2" s="1"/>
  <c r="N14" i="2" l="1"/>
  <c r="I17" i="2"/>
  <c r="J17" i="2" s="1"/>
  <c r="I15" i="2"/>
  <c r="J15" i="2" s="1"/>
  <c r="I22" i="2"/>
  <c r="J22" i="2" s="1"/>
  <c r="M15" i="2"/>
  <c r="M14" i="2"/>
  <c r="M22" i="2"/>
  <c r="M18" i="2"/>
  <c r="M13" i="2"/>
  <c r="L20" i="2" l="1"/>
  <c r="N20" i="2"/>
  <c r="L9" i="2"/>
  <c r="I9" i="2"/>
  <c r="M9" i="2" l="1"/>
  <c r="J9" i="2"/>
  <c r="N9" i="2"/>
  <c r="I20" i="2"/>
  <c r="J20" i="2" s="1"/>
  <c r="M20" i="2"/>
  <c r="I30" i="2" l="1"/>
  <c r="J30" i="2"/>
  <c r="N30" i="2"/>
</calcChain>
</file>

<file path=xl/sharedStrings.xml><?xml version="1.0" encoding="utf-8"?>
<sst xmlns="http://schemas.openxmlformats.org/spreadsheetml/2006/main" count="88" uniqueCount="74">
  <si>
    <t>ITEM</t>
  </si>
  <si>
    <t xml:space="preserve">DESCRIPCION </t>
  </si>
  <si>
    <t>UNIDAD</t>
  </si>
  <si>
    <t>CANTIDAD</t>
  </si>
  <si>
    <t>VALOR TOTAL</t>
  </si>
  <si>
    <t xml:space="preserve">OBJETO: </t>
  </si>
  <si>
    <t xml:space="preserve">FORMATO OFERTA ECONOMICA </t>
  </si>
  <si>
    <t>NOMBRE DEL PROPONENTE:</t>
  </si>
  <si>
    <t>VALOR TOTAL OFERTA ECONOMICA</t>
  </si>
  <si>
    <r>
      <rPr>
        <b/>
        <u/>
        <sz val="14"/>
        <rFont val="Arial"/>
        <family val="2"/>
      </rPr>
      <t>NOTA</t>
    </r>
    <r>
      <rPr>
        <sz val="14"/>
        <rFont val="Arial"/>
        <family val="2"/>
      </rPr>
      <t>: Anexar esta propuesta debidamente firmada en PDF y en medio magnetico en formato excel.</t>
    </r>
  </si>
  <si>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</si>
  <si>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</si>
  <si>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</si>
  <si>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</si>
  <si>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Tel / Celular: __________________________________</t>
  </si>
  <si>
    <t xml:space="preserve">Firma </t>
  </si>
  <si>
    <t>___________________________________________________</t>
  </si>
  <si>
    <t xml:space="preserve">A. Todas las operaciones aritméticas El valor total de la oferta incluye costos directos e indirectos, así como también el valor de los impuestos nacionales, departamentales y municipales.									
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									
Nota 2. Los impuestos deben ir incluidos dentro de la propuesta y no como un punto o ítem diferente, deben estar en la totalidad de los costos.									
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									
"La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									</t>
  </si>
  <si>
    <t>VALOR UNITARIO</t>
  </si>
  <si>
    <t>VALOR UNITARIO
incluido I.V.A.</t>
  </si>
  <si>
    <t>I.V.A.</t>
  </si>
  <si>
    <t>% I.V.A.
(Según Estatuto Tributario)</t>
  </si>
  <si>
    <t>SELECCIÓN ABREVIADA MENOR CUANTIA - SAMC-022-2025</t>
  </si>
  <si>
    <t>SERVICIOS LOGÍSTICOS PARA LA ORGANIZACIÓN, DESARROLLO Y REALIZACIÓN DE LA CONMEMORACIÓN DEL DIA DEL VETERANO, FESTIVAL DE AFROCOLOMBIANIDAD Y CONMEMORACIÓN DEL DIA DE LA LUCHA CONTRA LA TRATA DE PERSONA EN EL MUNICIPIO DE CHIA</t>
  </si>
  <si>
    <t>placa</t>
  </si>
  <si>
    <t>estacion</t>
  </si>
  <si>
    <t>grupo</t>
  </si>
  <si>
    <t>peinados</t>
  </si>
  <si>
    <t>Meseros</t>
  </si>
  <si>
    <t>Salón de eventos</t>
  </si>
  <si>
    <t>Sistema de Sonido</t>
  </si>
  <si>
    <t>Menaje</t>
  </si>
  <si>
    <t>Mesa</t>
  </si>
  <si>
    <t>Sillas</t>
  </si>
  <si>
    <t>Almuerzo</t>
  </si>
  <si>
    <t>Agua</t>
  </si>
  <si>
    <t>Carpas 4x4</t>
  </si>
  <si>
    <t>iluminacion</t>
  </si>
  <si>
    <t>baño portatil</t>
  </si>
  <si>
    <t>carpa hangar</t>
  </si>
  <si>
    <t>banner</t>
  </si>
  <si>
    <t>muestra cocina</t>
  </si>
  <si>
    <t>presentador</t>
  </si>
  <si>
    <t>Servicio de mesero: deberá estar debidamente uniformado, en el lugar, fecha y hora señalada por el supervisor del contrato, se deberá garantizar el servicio por todo el día o el tiempo estimado para cada uno de los eventos.</t>
  </si>
  <si>
    <t>PERSONA</t>
  </si>
  <si>
    <t>Alquiler de salón de eventos campestre con una acomodación mínima para 170 personas, el cual deberá contar con área de cocina, servicio de baños para dama y caballero, servicio de parqueadero con un número mínimo de 50 estacionamientos. Se deberá garantizar la disponibilidad del lugar por un término no inferior a 5 horas, con el fin de contar con el tiempo suficiente para su organización, bienvenida, desarrollo de la actividad,  y salida de los asistentes.</t>
  </si>
  <si>
    <t>SALON</t>
  </si>
  <si>
    <t>Alquiler Sistema de Sonido profesional stereo, compuesto de 2 cabinas de 1,000W de capacidad, consola de mínimo 16 canales, controlador digital para el sistema de sonido, 1 micrófonos alámbricos de mano, cableado de señal y sistema eléctrico de distribución. Incluye transporte, instalación, montaje y desmontaje. Sistema / Di. Por un día</t>
  </si>
  <si>
    <t>SISTEMA</t>
  </si>
  <si>
    <t>Alquiler de juego de menaje por persona, compuesto como mínimo de: plato pando de 28 cm de diámetro en porcelana, vaso de cristal 250 de 250 ml, set de cubiertos en acero inoxidable (Cuchara, cuchillo, tenedor), por un día</t>
  </si>
  <si>
    <t>JUEGO</t>
  </si>
  <si>
    <t>Alquiler de mesa en polipropileno plástica blanca cuadrada de 72x72 CM, las cuales deberán ser dispuestas por un día.</t>
  </si>
  <si>
    <t>Aquiler de silla plástica blanca sin brazos 49 cm de profundidad X 57,5 cm de ancho X86,5 cm de altura aprox</t>
  </si>
  <si>
    <t>Almuerzo conformado por dos proteínas (Pollo y carne) de aproximadamente 120 gr cada una, un carbohidrato (mazorca) 80 gr aproximadamente, dos tubérculos (papa) 70 gr aproximadamente, bebida gaseosa en vaso de 10 oz. Servido a la mesa.</t>
  </si>
  <si>
    <t>ALMUERZO</t>
  </si>
  <si>
    <t>Botella de agua de 300 ml.</t>
  </si>
  <si>
    <t>Alquiler de carpa 4 Mt * 4 Mt, fabricada en lona de alta resistencia color blanco, con estructura metálica galvanizada y laterales desmontables en lona del mismo color. Dicha carpa deberá contar con iluminación. Incluye transporte y entrega en el sitio establecido por el supervisor del contrato, instalación, desmonte de los elementos. Alquiler que deberá garantizar el día del evento.</t>
  </si>
  <si>
    <t>Alquiler kit de 16 luces tipo PAR LED: para iluminación general del escenario y ambientación de colores, 2 cabezas móviles: destinadas a efectos dinámicos de luz y realce visual durante el evento y 1 consola DMX: para la correcta operación, control y programación de las luces solicitadas. Incluye transporte y entrega en el sitio establecido por el supervisor del contrato, instalación, desmonte de equipos. Alquiler que deberá garantizar el día del evento.</t>
  </si>
  <si>
    <t>Alquiler de baño portátil, con dispensador manual de agua, orinal y taza de inodoro con capacidad de 60 galones, rejillas de ventilación, sistema de flushing o de recirculación. Incluye papel higiénico, jabón de manos por batería de baño, sanitización cada dos (2) horas, equipos en excelente presentación. Incluye entrega en el sitio establecido por el supervisor del contrato, instalación, desmonte y retiro de los elementos. Alquiler que deberá garantizar el día del evento.</t>
  </si>
  <si>
    <t>BAÑO</t>
  </si>
  <si>
    <t xml:space="preserve">Alquiler de una carpa tipo hangar sobre tarima de 8 Mt* 8 Mt con las siguientes características:
Estructura de tarima que cuente con barandas de seguridad y accesos (escaleras), cubierta para protección contra condiciones climáticas, deberá contar con los respectivos permisos, señalización, plan de contingencia el cual debe ser entregado por el contratista   con dos días de anterioridad al evento al supervisor del contrato con el fin pueda verificar las condiciones técnicas, de calidad y requerimientos normativos para garantizar el cumplimiento de las disposiciones de seguridad.
Incluye entrega en el sitio establecido por el supervisor del contrato, instalación, desmonte y retiro de los elementos. Alquiler que deberá garantizar el día del evento.
</t>
  </si>
  <si>
    <t>Alquiler Sistema de Sonido Line Array profesional stereo, compuesto de 8 cabinas de 1,000W de capacidad, 4 bajos con capacidad de 1.500 w cada uno, consola de mínimo 16 canales, controlador digital para el sistema de sonido, 4 monitores de piso de 750W de capacidad cada uno, 2 sidefill esterero compuesto de 2 cabina de 750W, 1 kit de micrófonos para batería con 6 elementos, 4 micrófonos para voces cardioide, dinámico con una respuesta en frecuencia de 15 hz – 15 khz. 4 micrófonos para instrumento, cardioide, dinámico con una respuesta en frecuencia de 40 hz – 15 khz, 20 cables balanceados tipo XLR de mínimo 10 metros de longitud, 12 bases para micrófono tipo boom cableado de señal y sistema eléctrico de distribución. Incluye transporte, instalación, montaje y desmontaje de los elementos. Alquiler que deberá garantizar el día del evento.</t>
  </si>
  <si>
    <t>PRESENTACION</t>
  </si>
  <si>
    <t>Profesional en comunicación social con mínimo un año de experiencia, quién será el encargado(a) de presentar el evento de inicio hasta su terminación (día completo), previa concertación con el supervisor del contrato.</t>
  </si>
  <si>
    <t>Placa de reconocimiento en acrílico material de la base en acrílico 10 mm, material del cuerpo 5 mm,  diseño entregado por parte de la entidad para grabado por parte del contratista.</t>
  </si>
  <si>
    <t>Estación (1000 bebidas) greca para bebidas calientes entre tinto y agua aromática de frutas, azúcar bolsa individual 5 gramos, vasos de 4 oz (material 100% biodegradable), mezcladores. Incluye mesa y mantel para mesa de la estación.</t>
  </si>
  <si>
    <t>ESTACION</t>
  </si>
  <si>
    <t>Grupo música colombiana (Trio de cuerda o parranda vallenata). Durante un tiempo de sesenta (60) minutos</t>
  </si>
  <si>
    <t>GRUPO</t>
  </si>
  <si>
    <t>Agrupación de baile y canto con enfoque cultural afro (Champeta o cumbia o mapalé o Currulao). Duración mínima de ciento veinte (120) minutos.</t>
  </si>
  <si>
    <t>Desarrollar muestra y capacitación de peinados típicos de la cultura afro, para lo cual se deberá contar con dos mujeres, con conocimiento en este oficio, para esta actividad el oferente debe proveer los insumos necesarios (cepillos, secadores, cauchos, Gorro de satín doble faz, Cepillo definidor Cepillo para bordes, cremas capilares y demás que sean necesarios). el cual tendrá una duración aproximada de una hora.</t>
  </si>
  <si>
    <t>ELEMENTO</t>
  </si>
  <si>
    <t>Pendón de lona de alto impacto visual, de 2MTS X 1MT, con diseño gráfico, diagramación, impresión e instalación de piezas verticales tipo impreso en vinil de alta calidad. 
El contratista deberá presentar varias propuestas previo envío del diseño por parte de la entidad.</t>
  </si>
  <si>
    <t>Actividad adelantada por un cocinero- chef, quién adelantará exhibición de una muestra de cocina de la región pacífica, proveerá los insumos necesarios (ingredientes, estufa portátil instalada, utensilios de cocina, bandejas para la muestra gastronómica, servilletas, platos elementos que se requieran para la presentación). La presentación del profesional en cocina tendrá una duración aproximada de una hora. Los platos deberán ser aprobados antes de la presentación por parte del supervisor del contrato.
Incluye entrega en el sitio establecido por el supervisor del contrato, instalación, desmonte y retiro de los elementos.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</si>
</sst>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_-&quot;$&quot;* #,##0.00_-;\-&quot;$&quot;* #,##0.00_-;_-&quot;$&quot;* &quot;-&quot;??_-;_-@_-"/>
    <numFmt numFmtId="165" formatCode="[$-80A]d&quot; de &quot;mmmm&quot; de &quot;yyyy;@"/>
    <numFmt numFmtId="166" formatCode="0.000%"/>
  </numFmts>
  <fonts count="21" x14ac:knownFonts="1">
    <font>
      <sz val="11"/>
      <color theme="1"/>
      <name val="Calibri"/>
      <family val="2"/>
      <scheme val="minor"/>
    </font>
    <font>
      <sz val="11"/>
      <color theme="1"/>
      <name val="Calibri"/>
      <family val="2"/>
      <scheme val="minor"/>
    </font>
    <font>
      <sz val="8"/>
      <name val="Calibri"/>
      <family val="2"/>
      <scheme val="minor"/>
    </font>
    <font>
      <sz val="10"/>
      <color theme="1"/>
      <name val="Aptos Display"/>
      <family val="2"/>
    </font>
    <font>
      <b/>
      <sz val="11"/>
      <color theme="1"/>
      <name val="Calibri"/>
      <family val="2"/>
      <scheme val="minor"/>
    </font>
    <font>
      <b/>
      <sz val="10"/>
      <color theme="1"/>
      <name val="Aptos Display"/>
      <family val="2"/>
    </font>
    <font>
      <b/>
      <sz val="18"/>
      <name val="Arial"/>
      <family val="2"/>
    </font>
    <font>
      <b/>
      <sz val="14"/>
      <name val="Arial"/>
      <family val="2"/>
    </font>
    <font>
      <b/>
      <sz val="12"/>
      <name val="Arial"/>
      <family val="2"/>
    </font>
    <font>
      <b/>
      <sz val="16"/>
      <name val="Calibri"/>
      <family val="2"/>
      <scheme val="minor"/>
    </font>
    <font>
      <b/>
      <sz val="14"/>
      <name val="Calibri"/>
      <family val="2"/>
      <scheme val="minor"/>
    </font>
    <font>
      <sz val="10"/>
      <name val="Arial"/>
      <family val="2"/>
    </font>
    <font>
      <sz val="14"/>
      <name val="Arial"/>
      <family val="2"/>
    </font>
    <font>
      <b/>
      <u/>
      <sz val="14"/>
      <name val="Arial"/>
      <family val="2"/>
    </font>
    <font>
      <b/>
      <sz val="12"/>
      <name val="Calibri"/>
      <family val="2"/>
      <scheme val="minor"/>
    </font>
    <font>
      <b/>
      <u/>
      <sz val="12"/>
      <name val="Calibri"/>
      <family val="2"/>
      <scheme val="minor"/>
    </font>
    <font>
      <b/>
      <sz val="14"/>
      <color theme="1"/>
      <name val="Century Gothic"/>
      <family val="2"/>
    </font>
    <font>
      <sz val="11"/>
      <name val="Calibri"/>
      <family val="2"/>
      <scheme val="minor"/>
    </font>
    <font>
      <b/>
      <sz val="11"/>
      <name val="Calibri"/>
      <family val="2"/>
      <scheme val="minor"/>
    </font>
    <font>
      <b/>
      <sz val="14"/>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39997558519241921"/>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1" fillId="0" borderId="0"/>
  </cellStyleXfs>
  <cellXfs count="100">
    <xf numFmtId="0" fontId="0" fillId="0" borderId="0" xfId="0"/>
    <xf numFmtId="0" fontId="14" fillId="5" borderId="4" xfId="0" applyFont="1" applyFill="1" applyBorder="1" applyAlignment="1" applyProtection="1">
      <alignment vertical="center"/>
      <protection locked="0"/>
    </xf>
    <xf numFmtId="0" fontId="14" fillId="5" borderId="5" xfId="0" applyFont="1" applyFill="1" applyBorder="1" applyAlignment="1" applyProtection="1">
      <alignment vertical="center"/>
      <protection locked="0"/>
    </xf>
    <xf numFmtId="0" fontId="16" fillId="5" borderId="4" xfId="0" applyFont="1" applyFill="1" applyBorder="1" applyAlignment="1">
      <alignment vertical="center"/>
    </xf>
    <xf numFmtId="9" fontId="18" fillId="5" borderId="0" xfId="2" applyFont="1" applyFill="1" applyBorder="1" applyAlignment="1" applyProtection="1">
      <alignment vertical="center"/>
      <protection locked="0"/>
    </xf>
    <xf numFmtId="0" fontId="18" fillId="5" borderId="5" xfId="0" applyFont="1" applyFill="1" applyBorder="1" applyAlignment="1" applyProtection="1">
      <alignment vertical="center"/>
      <protection locked="0"/>
    </xf>
    <xf numFmtId="0" fontId="17" fillId="5" borderId="4" xfId="0" applyFont="1" applyFill="1" applyBorder="1" applyAlignment="1" applyProtection="1">
      <alignment horizontal="center" vertical="center"/>
      <protection locked="0"/>
    </xf>
    <xf numFmtId="0" fontId="17" fillId="5" borderId="4" xfId="0" applyFont="1" applyFill="1" applyBorder="1" applyAlignment="1">
      <alignment horizontal="center" vertical="center"/>
    </xf>
    <xf numFmtId="0" fontId="6" fillId="5" borderId="1" xfId="0" applyFont="1" applyFill="1" applyBorder="1" applyAlignment="1">
      <alignment vertical="center" wrapText="1"/>
    </xf>
    <xf numFmtId="0" fontId="6" fillId="5" borderId="2" xfId="0" applyFont="1" applyFill="1" applyBorder="1" applyAlignment="1">
      <alignment vertical="center" wrapText="1"/>
    </xf>
    <xf numFmtId="0" fontId="6" fillId="5" borderId="4" xfId="0" applyFont="1" applyFill="1" applyBorder="1" applyAlignment="1">
      <alignment vertical="center" wrapText="1"/>
    </xf>
    <xf numFmtId="0" fontId="6" fillId="5" borderId="0" xfId="0" applyFont="1" applyFill="1" applyAlignment="1">
      <alignment vertical="center" wrapText="1"/>
    </xf>
    <xf numFmtId="0" fontId="6" fillId="0" borderId="0" xfId="0" applyFont="1" applyAlignment="1">
      <alignment vertical="center" wrapText="1"/>
    </xf>
    <xf numFmtId="165" fontId="8" fillId="0" borderId="0" xfId="0" applyNumberFormat="1" applyFont="1" applyAlignment="1">
      <alignment vertical="center" wrapText="1"/>
    </xf>
    <xf numFmtId="0" fontId="9" fillId="0" borderId="0" xfId="0" applyFont="1" applyAlignment="1">
      <alignment vertical="center" wrapText="1"/>
    </xf>
    <xf numFmtId="0" fontId="10" fillId="0" borderId="0" xfId="0" applyFont="1" applyAlignment="1" applyProtection="1">
      <alignment vertical="center" wrapText="1"/>
      <protection locked="0"/>
    </xf>
    <xf numFmtId="0" fontId="7" fillId="5" borderId="0" xfId="0" applyFont="1" applyFill="1" applyAlignment="1">
      <alignment horizontal="center" vertical="center" wrapText="1"/>
    </xf>
    <xf numFmtId="165" fontId="8" fillId="0" borderId="0" xfId="0" applyNumberFormat="1"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pplyProtection="1">
      <alignment horizontal="left" vertical="center" wrapText="1"/>
      <protection locked="0"/>
    </xf>
    <xf numFmtId="0" fontId="4" fillId="0" borderId="0" xfId="0" applyFont="1" applyAlignment="1">
      <alignment horizontal="center" vertical="center"/>
    </xf>
    <xf numFmtId="0" fontId="14" fillId="5" borderId="0" xfId="0" applyFont="1" applyFill="1" applyAlignment="1" applyProtection="1">
      <alignment vertical="center"/>
      <protection locked="0"/>
    </xf>
    <xf numFmtId="0" fontId="18" fillId="5" borderId="0" xfId="0" applyFont="1" applyFill="1" applyAlignment="1" applyProtection="1">
      <alignment vertical="center"/>
      <protection locked="0"/>
    </xf>
    <xf numFmtId="0" fontId="17" fillId="5" borderId="0" xfId="0" applyFont="1" applyFill="1" applyAlignment="1" applyProtection="1">
      <alignment vertical="center"/>
      <protection locked="0"/>
    </xf>
    <xf numFmtId="0" fontId="12" fillId="0" borderId="0" xfId="3" applyFont="1" applyAlignment="1" applyProtection="1">
      <alignment vertical="center"/>
      <protection locked="0"/>
    </xf>
    <xf numFmtId="0" fontId="14" fillId="0" borderId="0" xfId="0" applyFont="1" applyAlignment="1" applyProtection="1">
      <alignment vertical="center"/>
      <protection locked="0"/>
    </xf>
    <xf numFmtId="0" fontId="18" fillId="0" borderId="0" xfId="0" applyFont="1" applyAlignment="1" applyProtection="1">
      <alignment vertical="center"/>
      <protection locked="0"/>
    </xf>
    <xf numFmtId="0" fontId="17" fillId="0" borderId="0" xfId="0" applyFont="1" applyAlignment="1" applyProtection="1">
      <alignment vertical="center"/>
      <protection locked="0"/>
    </xf>
    <xf numFmtId="0" fontId="17" fillId="5" borderId="0" xfId="0" applyFont="1" applyFill="1" applyAlignment="1" applyProtection="1">
      <alignment horizontal="center" vertical="center"/>
      <protection locked="0"/>
    </xf>
    <xf numFmtId="0" fontId="0" fillId="0" borderId="0" xfId="0" applyAlignment="1">
      <alignment vertical="center"/>
    </xf>
    <xf numFmtId="44" fontId="0" fillId="0" borderId="0" xfId="1" applyFont="1" applyBorder="1" applyAlignment="1">
      <alignment vertical="center"/>
    </xf>
    <xf numFmtId="44" fontId="0" fillId="0" borderId="0" xfId="0" applyNumberFormat="1" applyAlignment="1">
      <alignment vertical="center"/>
    </xf>
    <xf numFmtId="164" fontId="0" fillId="0" borderId="0" xfId="0" applyNumberFormat="1" applyAlignment="1">
      <alignment vertical="center"/>
    </xf>
    <xf numFmtId="44" fontId="0" fillId="0" borderId="0" xfId="1" applyFont="1" applyFill="1" applyBorder="1" applyAlignment="1">
      <alignment vertical="center"/>
    </xf>
    <xf numFmtId="44" fontId="19" fillId="0" borderId="0" xfId="0" applyNumberFormat="1" applyFont="1" applyAlignment="1">
      <alignment vertical="center"/>
    </xf>
    <xf numFmtId="0" fontId="3" fillId="0" borderId="0" xfId="0" applyFont="1" applyAlignment="1">
      <alignment vertical="center"/>
    </xf>
    <xf numFmtId="0" fontId="3" fillId="0" borderId="13" xfId="0" applyFont="1" applyBorder="1" applyAlignment="1">
      <alignment horizontal="center" vertical="center" wrapText="1"/>
    </xf>
    <xf numFmtId="44" fontId="0" fillId="0" borderId="13" xfId="1" applyFont="1" applyBorder="1" applyAlignment="1">
      <alignment vertical="center"/>
    </xf>
    <xf numFmtId="9" fontId="0" fillId="0" borderId="13" xfId="1" applyNumberFormat="1" applyFont="1" applyBorder="1" applyAlignment="1">
      <alignment horizontal="center" vertical="center"/>
    </xf>
    <xf numFmtId="44" fontId="0" fillId="0" borderId="14" xfId="1" applyFont="1" applyBorder="1" applyAlignment="1">
      <alignment vertical="center"/>
    </xf>
    <xf numFmtId="0" fontId="4"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xf>
    <xf numFmtId="166" fontId="19" fillId="0" borderId="0" xfId="2" applyNumberFormat="1" applyFont="1" applyAlignment="1">
      <alignment vertical="center"/>
    </xf>
    <xf numFmtId="0" fontId="4" fillId="3" borderId="18" xfId="0" applyFont="1" applyFill="1" applyBorder="1" applyAlignment="1">
      <alignment horizontal="center" vertical="center"/>
    </xf>
    <xf numFmtId="0" fontId="16" fillId="5" borderId="0" xfId="0" applyFont="1" applyFill="1" applyAlignment="1">
      <alignment vertical="center"/>
    </xf>
    <xf numFmtId="0" fontId="17" fillId="5" borderId="0" xfId="0" applyFont="1" applyFill="1" applyAlignment="1">
      <alignment horizontal="center" vertical="center"/>
    </xf>
    <xf numFmtId="44" fontId="20" fillId="3" borderId="17" xfId="0" applyNumberFormat="1" applyFont="1" applyFill="1" applyBorder="1" applyAlignment="1">
      <alignment vertical="center"/>
    </xf>
    <xf numFmtId="0" fontId="20" fillId="3" borderId="18" xfId="0" applyFont="1" applyFill="1" applyBorder="1" applyAlignment="1">
      <alignment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3" fillId="0" borderId="20" xfId="0" applyFont="1" applyBorder="1" applyAlignment="1">
      <alignment horizontal="center" vertical="center" wrapText="1"/>
    </xf>
    <xf numFmtId="44" fontId="0" fillId="0" borderId="20" xfId="1" applyFont="1" applyBorder="1" applyAlignment="1">
      <alignment vertical="center" wrapText="1"/>
    </xf>
    <xf numFmtId="9" fontId="0" fillId="0" borderId="20" xfId="1" applyNumberFormat="1" applyFont="1" applyBorder="1" applyAlignment="1">
      <alignment horizontal="center" vertical="center"/>
    </xf>
    <xf numFmtId="44" fontId="0" fillId="0" borderId="20" xfId="1" applyFont="1" applyBorder="1" applyAlignment="1">
      <alignment vertical="center"/>
    </xf>
    <xf numFmtId="44" fontId="0" fillId="0" borderId="21" xfId="1" applyFont="1" applyBorder="1" applyAlignment="1">
      <alignment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44" fontId="0" fillId="0" borderId="13" xfId="1" applyFont="1" applyBorder="1" applyAlignment="1">
      <alignment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 fillId="0" borderId="23" xfId="0" applyFont="1" applyBorder="1" applyAlignment="1">
      <alignment horizontal="center" vertical="center" wrapText="1"/>
    </xf>
    <xf numFmtId="44" fontId="0" fillId="0" borderId="23" xfId="1" applyFont="1" applyBorder="1" applyAlignment="1">
      <alignment vertical="center" wrapText="1"/>
    </xf>
    <xf numFmtId="9" fontId="0" fillId="0" borderId="23" xfId="1" applyNumberFormat="1" applyFont="1" applyBorder="1" applyAlignment="1">
      <alignment horizontal="center" vertical="center"/>
    </xf>
    <xf numFmtId="44" fontId="0" fillId="0" borderId="23" xfId="1" applyFont="1" applyBorder="1" applyAlignment="1">
      <alignment vertical="center"/>
    </xf>
    <xf numFmtId="44" fontId="0" fillId="0" borderId="24" xfId="1" applyFont="1" applyBorder="1" applyAlignment="1">
      <alignment vertical="center"/>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10" fillId="6" borderId="7" xfId="0" applyFont="1" applyFill="1" applyBorder="1" applyAlignment="1" applyProtection="1">
      <alignment horizontal="left" vertical="center" wrapText="1"/>
      <protection locked="0"/>
    </xf>
    <xf numFmtId="0" fontId="10" fillId="6" borderId="8" xfId="0" applyFont="1" applyFill="1" applyBorder="1" applyAlignment="1" applyProtection="1">
      <alignment horizontal="left" vertical="center" wrapText="1"/>
      <protection locked="0"/>
    </xf>
    <xf numFmtId="0" fontId="10" fillId="6" borderId="9" xfId="0" applyFont="1" applyFill="1" applyBorder="1" applyAlignment="1" applyProtection="1">
      <alignment horizontal="left" vertical="center" wrapText="1"/>
      <protection locked="0"/>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165" fontId="8" fillId="0" borderId="7" xfId="0" applyNumberFormat="1" applyFont="1" applyBorder="1" applyAlignment="1">
      <alignment horizontal="center" vertical="center" wrapText="1"/>
    </xf>
    <xf numFmtId="165" fontId="8" fillId="0" borderId="8" xfId="0" applyNumberFormat="1" applyFont="1" applyBorder="1" applyAlignment="1">
      <alignment horizontal="center" vertical="center" wrapText="1"/>
    </xf>
    <xf numFmtId="165" fontId="8" fillId="0" borderId="9" xfId="0" applyNumberFormat="1" applyFont="1" applyBorder="1" applyAlignment="1">
      <alignment horizontal="center" vertical="center" wrapText="1"/>
    </xf>
    <xf numFmtId="0" fontId="7"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12" fillId="2" borderId="4" xfId="3" applyFont="1" applyFill="1" applyBorder="1" applyAlignment="1" applyProtection="1">
      <alignment horizontal="left" vertical="center"/>
      <protection locked="0"/>
    </xf>
    <xf numFmtId="0" fontId="12" fillId="2" borderId="0" xfId="3" applyFont="1" applyFill="1" applyAlignment="1" applyProtection="1">
      <alignment horizontal="left" vertical="center"/>
      <protection locked="0"/>
    </xf>
    <xf numFmtId="0" fontId="12" fillId="2" borderId="5" xfId="3" applyFont="1" applyFill="1" applyBorder="1" applyAlignment="1" applyProtection="1">
      <alignment horizontal="left" vertical="center"/>
      <protection locked="0"/>
    </xf>
    <xf numFmtId="0" fontId="17" fillId="5" borderId="4" xfId="0" applyFont="1" applyFill="1" applyBorder="1" applyAlignment="1" applyProtection="1">
      <alignment horizontal="left" vertical="center" wrapText="1"/>
      <protection locked="0"/>
    </xf>
    <xf numFmtId="0" fontId="17" fillId="5" borderId="0" xfId="0" applyFont="1" applyFill="1" applyAlignment="1" applyProtection="1">
      <alignment horizontal="left" vertical="center" wrapText="1"/>
      <protection locked="0"/>
    </xf>
    <xf numFmtId="0" fontId="17" fillId="5" borderId="5" xfId="0" applyFont="1" applyFill="1" applyBorder="1" applyAlignment="1" applyProtection="1">
      <alignment horizontal="left" vertical="center" wrapText="1"/>
      <protection locked="0"/>
    </xf>
    <xf numFmtId="0" fontId="17" fillId="5" borderId="6" xfId="0" applyFont="1" applyFill="1" applyBorder="1" applyAlignment="1" applyProtection="1">
      <alignment horizontal="left" vertical="center" wrapText="1"/>
      <protection locked="0"/>
    </xf>
    <xf numFmtId="0" fontId="17" fillId="5" borderId="10" xfId="0" applyFont="1" applyFill="1" applyBorder="1" applyAlignment="1" applyProtection="1">
      <alignment horizontal="left" vertical="center" wrapText="1"/>
      <protection locked="0"/>
    </xf>
    <xf numFmtId="0" fontId="17" fillId="5" borderId="11" xfId="0" applyFont="1" applyFill="1" applyBorder="1" applyAlignment="1" applyProtection="1">
      <alignment horizontal="left" vertical="center" wrapText="1"/>
      <protection locked="0"/>
    </xf>
    <xf numFmtId="0" fontId="19" fillId="3" borderId="7" xfId="0" applyFont="1" applyFill="1" applyBorder="1" applyAlignment="1">
      <alignment horizontal="center" vertical="center"/>
    </xf>
    <xf numFmtId="0" fontId="19" fillId="3" borderId="8" xfId="0" applyFont="1" applyFill="1" applyBorder="1" applyAlignment="1">
      <alignment horizontal="center" vertical="center"/>
    </xf>
  </cellXfs>
  <cellStyles count="4">
    <cellStyle name="Moneda" xfId="1" builtinId="4"/>
    <cellStyle name="Normal" xfId="0" builtinId="0"/>
    <cellStyle name="Normal 3 2" xfId="3" xr:uid="{DAD848B7-CC1B-F34A-AB6D-9034AD0BEACE}"/>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51506</xdr:colOff>
      <xdr:row>0</xdr:row>
      <xdr:rowOff>137818</xdr:rowOff>
    </xdr:from>
    <xdr:to>
      <xdr:col>2</xdr:col>
      <xdr:colOff>900361</xdr:colOff>
      <xdr:row>2</xdr:row>
      <xdr:rowOff>152400</xdr:rowOff>
    </xdr:to>
    <xdr:pic>
      <xdr:nvPicPr>
        <xdr:cNvPr id="2" name="Imagen 1" descr="Icono&#10;&#10;Descripción generada automáticamente con confianza media">
          <a:extLst>
            <a:ext uri="{FF2B5EF4-FFF2-40B4-BE49-F238E27FC236}">
              <a16:creationId xmlns:a16="http://schemas.microsoft.com/office/drawing/2014/main" id="{E1803221-8636-334D-8F68-E3F874041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06" y="137818"/>
          <a:ext cx="1963280" cy="567032"/>
        </a:xfrm>
        <a:prstGeom prst="rect">
          <a:avLst/>
        </a:prstGeom>
        <a:noFill/>
        <a:ln>
          <a:noFill/>
        </a:ln>
      </xdr:spPr>
    </xdr:pic>
    <xdr:clientData/>
  </xdr:twoCellAnchor>
  <xdr:oneCellAnchor>
    <xdr:from>
      <xdr:col>2</xdr:col>
      <xdr:colOff>0</xdr:colOff>
      <xdr:row>30</xdr:row>
      <xdr:rowOff>0</xdr:rowOff>
    </xdr:from>
    <xdr:ext cx="32060" cy="132665"/>
    <xdr:sp macro="" textlink="">
      <xdr:nvSpPr>
        <xdr:cNvPr id="3" name="Rectangle 15">
          <a:extLst>
            <a:ext uri="{FF2B5EF4-FFF2-40B4-BE49-F238E27FC236}">
              <a16:creationId xmlns:a16="http://schemas.microsoft.com/office/drawing/2014/main" id="{FEBAEFD4-284B-264F-B9CA-9F4FC32BF38D}"/>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30</xdr:row>
      <xdr:rowOff>0</xdr:rowOff>
    </xdr:from>
    <xdr:ext cx="32060" cy="132665"/>
    <xdr:sp macro="" textlink="">
      <xdr:nvSpPr>
        <xdr:cNvPr id="4" name="Rectangle 15">
          <a:extLst>
            <a:ext uri="{FF2B5EF4-FFF2-40B4-BE49-F238E27FC236}">
              <a16:creationId xmlns:a16="http://schemas.microsoft.com/office/drawing/2014/main" id="{6D84A20A-BA43-084E-A950-6C1C321426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5" name="Rectangle 17">
          <a:extLst>
            <a:ext uri="{FF2B5EF4-FFF2-40B4-BE49-F238E27FC236}">
              <a16:creationId xmlns:a16="http://schemas.microsoft.com/office/drawing/2014/main" id="{654531D8-A4E7-4A44-8906-EBFBEDA73EC6}"/>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30</xdr:row>
      <xdr:rowOff>0</xdr:rowOff>
    </xdr:from>
    <xdr:ext cx="32060" cy="132665"/>
    <xdr:sp macro="" textlink="">
      <xdr:nvSpPr>
        <xdr:cNvPr id="6" name="Rectangle 15">
          <a:extLst>
            <a:ext uri="{FF2B5EF4-FFF2-40B4-BE49-F238E27FC236}">
              <a16:creationId xmlns:a16="http://schemas.microsoft.com/office/drawing/2014/main" id="{0761E119-D48F-E54B-80A8-B1A087A73A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30</xdr:row>
      <xdr:rowOff>0</xdr:rowOff>
    </xdr:from>
    <xdr:ext cx="32060" cy="132665"/>
    <xdr:sp macro="" textlink="">
      <xdr:nvSpPr>
        <xdr:cNvPr id="7" name="Rectangle 15">
          <a:extLst>
            <a:ext uri="{FF2B5EF4-FFF2-40B4-BE49-F238E27FC236}">
              <a16:creationId xmlns:a16="http://schemas.microsoft.com/office/drawing/2014/main" id="{CA9A7044-3169-BD44-B636-CB306A36F313}"/>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8" name="Rectangle 17">
          <a:extLst>
            <a:ext uri="{FF2B5EF4-FFF2-40B4-BE49-F238E27FC236}">
              <a16:creationId xmlns:a16="http://schemas.microsoft.com/office/drawing/2014/main" id="{4C7D36B5-E8AC-8B4E-8CF5-AFD594D45320}"/>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30</xdr:row>
      <xdr:rowOff>0</xdr:rowOff>
    </xdr:from>
    <xdr:ext cx="32060" cy="132665"/>
    <xdr:sp macro="" textlink="">
      <xdr:nvSpPr>
        <xdr:cNvPr id="9" name="Rectangle 15">
          <a:extLst>
            <a:ext uri="{FF2B5EF4-FFF2-40B4-BE49-F238E27FC236}">
              <a16:creationId xmlns:a16="http://schemas.microsoft.com/office/drawing/2014/main" id="{A980E50C-A8DC-F94E-84B7-597031F8BCB9}"/>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30</xdr:row>
      <xdr:rowOff>0</xdr:rowOff>
    </xdr:from>
    <xdr:ext cx="32060" cy="132665"/>
    <xdr:sp macro="" textlink="">
      <xdr:nvSpPr>
        <xdr:cNvPr id="10" name="Rectangle 15">
          <a:extLst>
            <a:ext uri="{FF2B5EF4-FFF2-40B4-BE49-F238E27FC236}">
              <a16:creationId xmlns:a16="http://schemas.microsoft.com/office/drawing/2014/main" id="{07B859BC-58BE-B244-8CF2-A9ACE780A014}"/>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11" name="Rectangle 17">
          <a:extLst>
            <a:ext uri="{FF2B5EF4-FFF2-40B4-BE49-F238E27FC236}">
              <a16:creationId xmlns:a16="http://schemas.microsoft.com/office/drawing/2014/main" id="{2734678E-2C20-5F4D-B3AF-D679C48E7B3D}"/>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30</xdr:row>
      <xdr:rowOff>0</xdr:rowOff>
    </xdr:from>
    <xdr:ext cx="32060" cy="132665"/>
    <xdr:sp macro="" textlink="">
      <xdr:nvSpPr>
        <xdr:cNvPr id="12" name="Rectangle 15">
          <a:extLst>
            <a:ext uri="{FF2B5EF4-FFF2-40B4-BE49-F238E27FC236}">
              <a16:creationId xmlns:a16="http://schemas.microsoft.com/office/drawing/2014/main" id="{FFAB92D3-21A3-BB44-9D67-379295F9A98F}"/>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30</xdr:row>
      <xdr:rowOff>0</xdr:rowOff>
    </xdr:from>
    <xdr:ext cx="32060" cy="132665"/>
    <xdr:sp macro="" textlink="">
      <xdr:nvSpPr>
        <xdr:cNvPr id="13" name="Rectangle 15">
          <a:extLst>
            <a:ext uri="{FF2B5EF4-FFF2-40B4-BE49-F238E27FC236}">
              <a16:creationId xmlns:a16="http://schemas.microsoft.com/office/drawing/2014/main" id="{428A634C-2820-B649-87A4-BDAFEEDC6CF0}"/>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14" name="Rectangle 17">
          <a:extLst>
            <a:ext uri="{FF2B5EF4-FFF2-40B4-BE49-F238E27FC236}">
              <a16:creationId xmlns:a16="http://schemas.microsoft.com/office/drawing/2014/main" id="{B2129C73-FB39-9446-BF29-1499DE003D27}"/>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04F11-025F-4C82-9995-04F635F5EE29}">
  <dimension ref="A1:N48"/>
  <sheetViews>
    <sheetView tabSelected="1" workbookViewId="0"/>
  </sheetViews>
  <sheetFormatPr baseColWidth="10" defaultRowHeight="15" x14ac:dyDescent="0.25"/>
  <cols>
    <col min="1" max="1" width="5.140625" style="29" customWidth="1"/>
    <col min="2" max="2" width="11.5703125" style="29" customWidth="1"/>
    <col min="3" max="3" width="53.140625" style="35" customWidth="1"/>
    <col min="4" max="4" width="8.85546875" style="29" customWidth="1"/>
    <col min="5" max="5" width="11.28515625" style="29" customWidth="1"/>
    <col min="6" max="7" width="17.28515625" style="29" customWidth="1"/>
    <col min="8" max="8" width="16.28515625" style="29" bestFit="1" customWidth="1"/>
    <col min="9" max="10" width="17.42578125" style="29" bestFit="1" customWidth="1"/>
    <col min="11" max="12" width="19.7109375" style="29" customWidth="1"/>
    <col min="13" max="13" width="11.42578125" style="29"/>
    <col min="14" max="14" width="20.28515625" style="29" customWidth="1"/>
    <col min="15" max="16384" width="11.42578125" style="29"/>
  </cols>
  <sheetData>
    <row r="1" spans="1:14" ht="21.95" customHeight="1" x14ac:dyDescent="0.25">
      <c r="A1" s="8"/>
      <c r="B1" s="9"/>
      <c r="C1" s="9"/>
      <c r="D1" s="80" t="s">
        <v>22</v>
      </c>
      <c r="E1" s="81"/>
      <c r="F1" s="81"/>
      <c r="G1" s="81"/>
      <c r="H1" s="81"/>
      <c r="I1" s="81"/>
      <c r="J1" s="82"/>
      <c r="K1" s="16"/>
      <c r="L1" s="16"/>
      <c r="M1" s="12"/>
    </row>
    <row r="2" spans="1:14" ht="21.95" customHeight="1" x14ac:dyDescent="0.25">
      <c r="A2" s="10"/>
      <c r="B2" s="11"/>
      <c r="C2" s="11"/>
      <c r="D2" s="83"/>
      <c r="E2" s="84"/>
      <c r="F2" s="84"/>
      <c r="G2" s="84"/>
      <c r="H2" s="84"/>
      <c r="I2" s="84"/>
      <c r="J2" s="85"/>
      <c r="K2" s="16"/>
      <c r="L2" s="16"/>
      <c r="M2" s="12"/>
    </row>
    <row r="3" spans="1:14" ht="21.95" customHeight="1" thickBot="1" x14ac:dyDescent="0.3">
      <c r="A3" s="10"/>
      <c r="B3" s="11"/>
      <c r="C3" s="11"/>
      <c r="D3" s="86"/>
      <c r="E3" s="87"/>
      <c r="F3" s="87"/>
      <c r="G3" s="87"/>
      <c r="H3" s="87"/>
      <c r="I3" s="87"/>
      <c r="J3" s="88"/>
      <c r="K3" s="16"/>
      <c r="L3" s="16"/>
      <c r="M3" s="12"/>
    </row>
    <row r="4" spans="1:14" ht="68.25" customHeight="1" thickBot="1" x14ac:dyDescent="0.3">
      <c r="A4" s="68" t="s">
        <v>5</v>
      </c>
      <c r="B4" s="69"/>
      <c r="C4" s="70"/>
      <c r="D4" s="77" t="s">
        <v>23</v>
      </c>
      <c r="E4" s="78"/>
      <c r="F4" s="78"/>
      <c r="G4" s="78"/>
      <c r="H4" s="78"/>
      <c r="I4" s="78"/>
      <c r="J4" s="79"/>
      <c r="K4" s="17"/>
      <c r="L4" s="17"/>
      <c r="M4" s="13"/>
    </row>
    <row r="5" spans="1:14" ht="21" customHeight="1" thickBot="1" x14ac:dyDescent="0.3">
      <c r="A5" s="74" t="s">
        <v>6</v>
      </c>
      <c r="B5" s="75"/>
      <c r="C5" s="75"/>
      <c r="D5" s="75"/>
      <c r="E5" s="75"/>
      <c r="F5" s="75"/>
      <c r="G5" s="75"/>
      <c r="H5" s="75"/>
      <c r="I5" s="75"/>
      <c r="J5" s="76"/>
      <c r="K5" s="18"/>
      <c r="L5" s="18"/>
      <c r="M5" s="14"/>
    </row>
    <row r="6" spans="1:14" ht="18.95" customHeight="1" thickBot="1" x14ac:dyDescent="0.3">
      <c r="A6" s="71" t="s">
        <v>7</v>
      </c>
      <c r="B6" s="72"/>
      <c r="C6" s="72"/>
      <c r="D6" s="72"/>
      <c r="E6" s="72"/>
      <c r="F6" s="72"/>
      <c r="G6" s="72"/>
      <c r="H6" s="72"/>
      <c r="I6" s="72"/>
      <c r="J6" s="73"/>
      <c r="K6" s="19"/>
      <c r="L6" s="19"/>
      <c r="M6" s="15"/>
    </row>
    <row r="7" spans="1:14" ht="9" customHeight="1" thickBot="1" x14ac:dyDescent="0.3"/>
    <row r="8" spans="1:14" ht="45.75" thickBot="1" x14ac:dyDescent="0.3">
      <c r="A8" s="40" t="s">
        <v>0</v>
      </c>
      <c r="B8" s="46" t="s">
        <v>71</v>
      </c>
      <c r="C8" s="41" t="s">
        <v>1</v>
      </c>
      <c r="D8" s="42" t="s">
        <v>2</v>
      </c>
      <c r="E8" s="42" t="s">
        <v>3</v>
      </c>
      <c r="F8" s="42" t="s">
        <v>18</v>
      </c>
      <c r="G8" s="43" t="s">
        <v>21</v>
      </c>
      <c r="H8" s="42" t="s">
        <v>20</v>
      </c>
      <c r="I8" s="43" t="s">
        <v>19</v>
      </c>
      <c r="J8" s="44" t="s">
        <v>4</v>
      </c>
      <c r="K8" s="20"/>
      <c r="L8" s="20"/>
    </row>
    <row r="9" spans="1:14" ht="54" x14ac:dyDescent="0.25">
      <c r="A9" s="51">
        <v>1</v>
      </c>
      <c r="B9" s="52" t="s">
        <v>28</v>
      </c>
      <c r="C9" s="53" t="s">
        <v>43</v>
      </c>
      <c r="D9" s="52" t="s">
        <v>44</v>
      </c>
      <c r="E9" s="52">
        <v>1</v>
      </c>
      <c r="F9" s="54"/>
      <c r="G9" s="55"/>
      <c r="H9" s="56"/>
      <c r="I9" s="56">
        <f t="shared" ref="I9:I20" si="0">+F9+H9</f>
        <v>0</v>
      </c>
      <c r="J9" s="57">
        <f t="shared" ref="J9:J20" si="1">ROUND((I9)*E9,0)</f>
        <v>0</v>
      </c>
      <c r="K9" s="33"/>
      <c r="L9" s="30">
        <f t="shared" ref="L9:L20" si="2">ROUND(F9*0.19,0)</f>
        <v>0</v>
      </c>
      <c r="M9" s="31">
        <f t="shared" ref="M9:M20" si="3">+L9-H9</f>
        <v>0</v>
      </c>
      <c r="N9" s="32">
        <f t="shared" ref="N9:N20" si="4">(F9+H9)*E9</f>
        <v>0</v>
      </c>
    </row>
    <row r="10" spans="1:14" ht="108" x14ac:dyDescent="0.25">
      <c r="A10" s="58">
        <v>2</v>
      </c>
      <c r="B10" s="59" t="s">
        <v>29</v>
      </c>
      <c r="C10" s="36" t="s">
        <v>45</v>
      </c>
      <c r="D10" s="59" t="s">
        <v>46</v>
      </c>
      <c r="E10" s="59">
        <v>1</v>
      </c>
      <c r="F10" s="60"/>
      <c r="G10" s="38"/>
      <c r="H10" s="37"/>
      <c r="I10" s="37">
        <f t="shared" ref="I10:I19" si="5">+F10+H10</f>
        <v>0</v>
      </c>
      <c r="J10" s="39">
        <f t="shared" ref="J10:J19" si="6">ROUND((I10)*E10,0)</f>
        <v>0</v>
      </c>
      <c r="K10" s="33"/>
      <c r="L10" s="30">
        <f t="shared" ref="L10:L19" si="7">ROUND(F10*0.19,0)</f>
        <v>0</v>
      </c>
      <c r="M10" s="31">
        <f t="shared" ref="M10:M19" si="8">+L10-H10</f>
        <v>0</v>
      </c>
      <c r="N10" s="32">
        <f t="shared" ref="N10:N19" si="9">(F10+H10)*E10</f>
        <v>0</v>
      </c>
    </row>
    <row r="11" spans="1:14" ht="81" x14ac:dyDescent="0.25">
      <c r="A11" s="58">
        <v>3</v>
      </c>
      <c r="B11" s="59" t="s">
        <v>30</v>
      </c>
      <c r="C11" s="36" t="s">
        <v>47</v>
      </c>
      <c r="D11" s="59" t="s">
        <v>48</v>
      </c>
      <c r="E11" s="59">
        <v>1</v>
      </c>
      <c r="F11" s="60"/>
      <c r="G11" s="38"/>
      <c r="H11" s="37"/>
      <c r="I11" s="37">
        <f t="shared" si="5"/>
        <v>0</v>
      </c>
      <c r="J11" s="39">
        <f t="shared" si="6"/>
        <v>0</v>
      </c>
      <c r="K11" s="33"/>
      <c r="L11" s="30">
        <f t="shared" si="7"/>
        <v>0</v>
      </c>
      <c r="M11" s="31">
        <f t="shared" si="8"/>
        <v>0</v>
      </c>
      <c r="N11" s="32">
        <f t="shared" si="9"/>
        <v>0</v>
      </c>
    </row>
    <row r="12" spans="1:14" ht="54" x14ac:dyDescent="0.25">
      <c r="A12" s="58">
        <v>4</v>
      </c>
      <c r="B12" s="59" t="s">
        <v>31</v>
      </c>
      <c r="C12" s="36" t="s">
        <v>49</v>
      </c>
      <c r="D12" s="59" t="s">
        <v>50</v>
      </c>
      <c r="E12" s="59">
        <v>1</v>
      </c>
      <c r="F12" s="60"/>
      <c r="G12" s="38"/>
      <c r="H12" s="37"/>
      <c r="I12" s="37">
        <f t="shared" si="5"/>
        <v>0</v>
      </c>
      <c r="J12" s="39">
        <f t="shared" si="6"/>
        <v>0</v>
      </c>
      <c r="K12" s="33"/>
      <c r="L12" s="30">
        <f t="shared" si="7"/>
        <v>0</v>
      </c>
      <c r="M12" s="31">
        <f t="shared" si="8"/>
        <v>0</v>
      </c>
      <c r="N12" s="32">
        <f t="shared" si="9"/>
        <v>0</v>
      </c>
    </row>
    <row r="13" spans="1:14" ht="27" x14ac:dyDescent="0.25">
      <c r="A13" s="58">
        <v>5</v>
      </c>
      <c r="B13" s="59" t="s">
        <v>32</v>
      </c>
      <c r="C13" s="36" t="s">
        <v>51</v>
      </c>
      <c r="D13" s="59" t="s">
        <v>2</v>
      </c>
      <c r="E13" s="59">
        <v>1</v>
      </c>
      <c r="F13" s="60"/>
      <c r="G13" s="38"/>
      <c r="H13" s="37"/>
      <c r="I13" s="37">
        <f t="shared" si="5"/>
        <v>0</v>
      </c>
      <c r="J13" s="39">
        <f t="shared" si="6"/>
        <v>0</v>
      </c>
      <c r="K13" s="33"/>
      <c r="L13" s="30">
        <f t="shared" si="7"/>
        <v>0</v>
      </c>
      <c r="M13" s="31">
        <f t="shared" si="8"/>
        <v>0</v>
      </c>
      <c r="N13" s="32">
        <f t="shared" si="9"/>
        <v>0</v>
      </c>
    </row>
    <row r="14" spans="1:14" ht="27" x14ac:dyDescent="0.25">
      <c r="A14" s="58">
        <v>6</v>
      </c>
      <c r="B14" s="59" t="s">
        <v>33</v>
      </c>
      <c r="C14" s="36" t="s">
        <v>52</v>
      </c>
      <c r="D14" s="59" t="s">
        <v>2</v>
      </c>
      <c r="E14" s="59">
        <v>1</v>
      </c>
      <c r="F14" s="60"/>
      <c r="G14" s="38"/>
      <c r="H14" s="37"/>
      <c r="I14" s="37">
        <f t="shared" si="5"/>
        <v>0</v>
      </c>
      <c r="J14" s="39">
        <f t="shared" si="6"/>
        <v>0</v>
      </c>
      <c r="K14" s="33"/>
      <c r="L14" s="30">
        <f t="shared" si="7"/>
        <v>0</v>
      </c>
      <c r="M14" s="31">
        <f t="shared" si="8"/>
        <v>0</v>
      </c>
      <c r="N14" s="32">
        <f t="shared" si="9"/>
        <v>0</v>
      </c>
    </row>
    <row r="15" spans="1:14" ht="67.5" x14ac:dyDescent="0.25">
      <c r="A15" s="58">
        <v>7</v>
      </c>
      <c r="B15" s="59" t="s">
        <v>34</v>
      </c>
      <c r="C15" s="36" t="s">
        <v>53</v>
      </c>
      <c r="D15" s="59" t="s">
        <v>54</v>
      </c>
      <c r="E15" s="59">
        <v>1</v>
      </c>
      <c r="F15" s="60"/>
      <c r="G15" s="38"/>
      <c r="H15" s="37"/>
      <c r="I15" s="37">
        <f t="shared" si="5"/>
        <v>0</v>
      </c>
      <c r="J15" s="39">
        <f t="shared" si="6"/>
        <v>0</v>
      </c>
      <c r="K15" s="33"/>
      <c r="L15" s="30">
        <f t="shared" si="7"/>
        <v>0</v>
      </c>
      <c r="M15" s="31">
        <f t="shared" si="8"/>
        <v>0</v>
      </c>
      <c r="N15" s="32">
        <f t="shared" si="9"/>
        <v>0</v>
      </c>
    </row>
    <row r="16" spans="1:14" x14ac:dyDescent="0.25">
      <c r="A16" s="58">
        <v>8</v>
      </c>
      <c r="B16" s="59" t="s">
        <v>35</v>
      </c>
      <c r="C16" s="36" t="s">
        <v>55</v>
      </c>
      <c r="D16" s="59" t="s">
        <v>2</v>
      </c>
      <c r="E16" s="59">
        <v>1</v>
      </c>
      <c r="F16" s="60"/>
      <c r="G16" s="38"/>
      <c r="H16" s="37"/>
      <c r="I16" s="37">
        <f t="shared" si="5"/>
        <v>0</v>
      </c>
      <c r="J16" s="39">
        <f t="shared" si="6"/>
        <v>0</v>
      </c>
      <c r="K16" s="33"/>
      <c r="L16" s="30">
        <f t="shared" si="7"/>
        <v>0</v>
      </c>
      <c r="M16" s="31">
        <f t="shared" si="8"/>
        <v>0</v>
      </c>
      <c r="N16" s="32">
        <f t="shared" si="9"/>
        <v>0</v>
      </c>
    </row>
    <row r="17" spans="1:14" ht="81" x14ac:dyDescent="0.25">
      <c r="A17" s="58">
        <v>9</v>
      </c>
      <c r="B17" s="59" t="s">
        <v>36</v>
      </c>
      <c r="C17" s="36" t="s">
        <v>56</v>
      </c>
      <c r="D17" s="59" t="s">
        <v>2</v>
      </c>
      <c r="E17" s="59">
        <v>1</v>
      </c>
      <c r="F17" s="60"/>
      <c r="G17" s="38"/>
      <c r="H17" s="37"/>
      <c r="I17" s="37">
        <f t="shared" si="5"/>
        <v>0</v>
      </c>
      <c r="J17" s="39">
        <f t="shared" si="6"/>
        <v>0</v>
      </c>
      <c r="K17" s="33"/>
      <c r="L17" s="30">
        <f t="shared" si="7"/>
        <v>0</v>
      </c>
      <c r="M17" s="31">
        <f t="shared" si="8"/>
        <v>0</v>
      </c>
      <c r="N17" s="32">
        <f t="shared" si="9"/>
        <v>0</v>
      </c>
    </row>
    <row r="18" spans="1:14" ht="108" x14ac:dyDescent="0.25">
      <c r="A18" s="58">
        <v>10</v>
      </c>
      <c r="B18" s="59" t="s">
        <v>37</v>
      </c>
      <c r="C18" s="36" t="s">
        <v>57</v>
      </c>
      <c r="D18" s="59" t="s">
        <v>48</v>
      </c>
      <c r="E18" s="59">
        <v>1</v>
      </c>
      <c r="F18" s="60"/>
      <c r="G18" s="38"/>
      <c r="H18" s="37"/>
      <c r="I18" s="37">
        <f t="shared" si="5"/>
        <v>0</v>
      </c>
      <c r="J18" s="39">
        <f t="shared" si="6"/>
        <v>0</v>
      </c>
      <c r="K18" s="33"/>
      <c r="L18" s="30">
        <f t="shared" si="7"/>
        <v>0</v>
      </c>
      <c r="M18" s="31">
        <f t="shared" si="8"/>
        <v>0</v>
      </c>
      <c r="N18" s="32">
        <f t="shared" si="9"/>
        <v>0</v>
      </c>
    </row>
    <row r="19" spans="1:14" ht="108" x14ac:dyDescent="0.25">
      <c r="A19" s="58">
        <v>11</v>
      </c>
      <c r="B19" s="59" t="s">
        <v>38</v>
      </c>
      <c r="C19" s="36" t="s">
        <v>58</v>
      </c>
      <c r="D19" s="59" t="s">
        <v>59</v>
      </c>
      <c r="E19" s="59">
        <v>1</v>
      </c>
      <c r="F19" s="60"/>
      <c r="G19" s="38"/>
      <c r="H19" s="37"/>
      <c r="I19" s="37">
        <f t="shared" si="5"/>
        <v>0</v>
      </c>
      <c r="J19" s="39">
        <f t="shared" si="6"/>
        <v>0</v>
      </c>
      <c r="K19" s="33"/>
      <c r="L19" s="30">
        <f t="shared" si="7"/>
        <v>0</v>
      </c>
      <c r="M19" s="31">
        <f t="shared" si="8"/>
        <v>0</v>
      </c>
      <c r="N19" s="32">
        <f t="shared" si="9"/>
        <v>0</v>
      </c>
    </row>
    <row r="20" spans="1:14" ht="229.5" x14ac:dyDescent="0.25">
      <c r="A20" s="58">
        <v>12</v>
      </c>
      <c r="B20" s="59" t="s">
        <v>39</v>
      </c>
      <c r="C20" s="36" t="s">
        <v>60</v>
      </c>
      <c r="D20" s="59" t="s">
        <v>2</v>
      </c>
      <c r="E20" s="59">
        <v>1</v>
      </c>
      <c r="F20" s="60"/>
      <c r="G20" s="38"/>
      <c r="H20" s="37"/>
      <c r="I20" s="37">
        <f t="shared" si="0"/>
        <v>0</v>
      </c>
      <c r="J20" s="39">
        <f t="shared" si="1"/>
        <v>0</v>
      </c>
      <c r="K20" s="33"/>
      <c r="L20" s="30">
        <f t="shared" si="2"/>
        <v>0</v>
      </c>
      <c r="M20" s="31">
        <f t="shared" si="3"/>
        <v>0</v>
      </c>
      <c r="N20" s="32">
        <f t="shared" si="4"/>
        <v>0</v>
      </c>
    </row>
    <row r="21" spans="1:14" ht="189" x14ac:dyDescent="0.25">
      <c r="A21" s="58">
        <v>13</v>
      </c>
      <c r="B21" s="59" t="s">
        <v>30</v>
      </c>
      <c r="C21" s="36" t="s">
        <v>61</v>
      </c>
      <c r="D21" s="59" t="s">
        <v>48</v>
      </c>
      <c r="E21" s="59">
        <v>1</v>
      </c>
      <c r="F21" s="60"/>
      <c r="G21" s="38"/>
      <c r="H21" s="37"/>
      <c r="I21" s="37">
        <f t="shared" ref="I21:I29" si="10">+F21+H21</f>
        <v>0</v>
      </c>
      <c r="J21" s="39">
        <f t="shared" ref="J21:J29" si="11">ROUND((I21)*E21,0)</f>
        <v>0</v>
      </c>
      <c r="K21" s="33"/>
      <c r="L21" s="30">
        <f t="shared" ref="L21:L29" si="12">ROUND(F21*0.19,0)</f>
        <v>0</v>
      </c>
      <c r="M21" s="31">
        <f t="shared" ref="M21:M29" si="13">+L21-H21</f>
        <v>0</v>
      </c>
      <c r="N21" s="32">
        <f t="shared" ref="N21:N29" si="14">(F21+H21)*E21</f>
        <v>0</v>
      </c>
    </row>
    <row r="22" spans="1:14" ht="67.5" x14ac:dyDescent="0.25">
      <c r="A22" s="58">
        <v>14</v>
      </c>
      <c r="B22" s="59" t="s">
        <v>40</v>
      </c>
      <c r="C22" s="36" t="s">
        <v>72</v>
      </c>
      <c r="D22" s="59" t="s">
        <v>2</v>
      </c>
      <c r="E22" s="59">
        <v>1</v>
      </c>
      <c r="F22" s="60"/>
      <c r="G22" s="38"/>
      <c r="H22" s="37"/>
      <c r="I22" s="37">
        <f t="shared" si="10"/>
        <v>0</v>
      </c>
      <c r="J22" s="39">
        <f t="shared" si="11"/>
        <v>0</v>
      </c>
      <c r="K22" s="33"/>
      <c r="L22" s="30">
        <f t="shared" si="12"/>
        <v>0</v>
      </c>
      <c r="M22" s="31">
        <f t="shared" si="13"/>
        <v>0</v>
      </c>
      <c r="N22" s="32">
        <f t="shared" si="14"/>
        <v>0</v>
      </c>
    </row>
    <row r="23" spans="1:14" ht="162" x14ac:dyDescent="0.25">
      <c r="A23" s="58">
        <v>15</v>
      </c>
      <c r="B23" s="59" t="s">
        <v>41</v>
      </c>
      <c r="C23" s="36" t="s">
        <v>73</v>
      </c>
      <c r="D23" s="59" t="s">
        <v>62</v>
      </c>
      <c r="E23" s="59">
        <v>1</v>
      </c>
      <c r="F23" s="60"/>
      <c r="G23" s="38"/>
      <c r="H23" s="37"/>
      <c r="I23" s="37">
        <f t="shared" si="10"/>
        <v>0</v>
      </c>
      <c r="J23" s="39">
        <f t="shared" si="11"/>
        <v>0</v>
      </c>
      <c r="K23" s="33"/>
      <c r="L23" s="30">
        <f t="shared" si="12"/>
        <v>0</v>
      </c>
      <c r="M23" s="31">
        <f t="shared" si="13"/>
        <v>0</v>
      </c>
      <c r="N23" s="32">
        <f t="shared" si="14"/>
        <v>0</v>
      </c>
    </row>
    <row r="24" spans="1:14" ht="54" x14ac:dyDescent="0.25">
      <c r="A24" s="58">
        <v>16</v>
      </c>
      <c r="B24" s="59" t="s">
        <v>42</v>
      </c>
      <c r="C24" s="36" t="s">
        <v>63</v>
      </c>
      <c r="D24" s="59" t="s">
        <v>44</v>
      </c>
      <c r="E24" s="59">
        <v>1</v>
      </c>
      <c r="F24" s="60"/>
      <c r="G24" s="38"/>
      <c r="H24" s="37"/>
      <c r="I24" s="37">
        <f t="shared" si="10"/>
        <v>0</v>
      </c>
      <c r="J24" s="39">
        <f t="shared" si="11"/>
        <v>0</v>
      </c>
      <c r="K24" s="33"/>
      <c r="L24" s="30">
        <f t="shared" si="12"/>
        <v>0</v>
      </c>
      <c r="M24" s="31">
        <f t="shared" si="13"/>
        <v>0</v>
      </c>
      <c r="N24" s="32">
        <f t="shared" si="14"/>
        <v>0</v>
      </c>
    </row>
    <row r="25" spans="1:14" ht="40.5" x14ac:dyDescent="0.25">
      <c r="A25" s="58">
        <v>17</v>
      </c>
      <c r="B25" s="59" t="s">
        <v>24</v>
      </c>
      <c r="C25" s="36" t="s">
        <v>64</v>
      </c>
      <c r="D25" s="59" t="s">
        <v>2</v>
      </c>
      <c r="E25" s="59">
        <v>1</v>
      </c>
      <c r="F25" s="60"/>
      <c r="G25" s="38"/>
      <c r="H25" s="37"/>
      <c r="I25" s="37">
        <f t="shared" si="10"/>
        <v>0</v>
      </c>
      <c r="J25" s="39">
        <f t="shared" si="11"/>
        <v>0</v>
      </c>
      <c r="K25" s="33"/>
      <c r="L25" s="30">
        <f t="shared" si="12"/>
        <v>0</v>
      </c>
      <c r="M25" s="31">
        <f t="shared" si="13"/>
        <v>0</v>
      </c>
      <c r="N25" s="32">
        <f t="shared" si="14"/>
        <v>0</v>
      </c>
    </row>
    <row r="26" spans="1:14" ht="54" x14ac:dyDescent="0.25">
      <c r="A26" s="58">
        <v>18</v>
      </c>
      <c r="B26" s="59" t="s">
        <v>25</v>
      </c>
      <c r="C26" s="36" t="s">
        <v>65</v>
      </c>
      <c r="D26" s="59" t="s">
        <v>66</v>
      </c>
      <c r="E26" s="59">
        <v>1</v>
      </c>
      <c r="F26" s="60"/>
      <c r="G26" s="38"/>
      <c r="H26" s="37"/>
      <c r="I26" s="37">
        <f t="shared" si="10"/>
        <v>0</v>
      </c>
      <c r="J26" s="39">
        <f t="shared" si="11"/>
        <v>0</v>
      </c>
      <c r="K26" s="33"/>
      <c r="L26" s="30">
        <f t="shared" si="12"/>
        <v>0</v>
      </c>
      <c r="M26" s="31">
        <f t="shared" si="13"/>
        <v>0</v>
      </c>
      <c r="N26" s="32">
        <f t="shared" si="14"/>
        <v>0</v>
      </c>
    </row>
    <row r="27" spans="1:14" ht="27" x14ac:dyDescent="0.25">
      <c r="A27" s="58">
        <v>19</v>
      </c>
      <c r="B27" s="59" t="s">
        <v>26</v>
      </c>
      <c r="C27" s="36" t="s">
        <v>67</v>
      </c>
      <c r="D27" s="59" t="s">
        <v>68</v>
      </c>
      <c r="E27" s="59">
        <v>1</v>
      </c>
      <c r="F27" s="60"/>
      <c r="G27" s="38"/>
      <c r="H27" s="37"/>
      <c r="I27" s="37">
        <f t="shared" si="10"/>
        <v>0</v>
      </c>
      <c r="J27" s="39">
        <f t="shared" si="11"/>
        <v>0</v>
      </c>
      <c r="K27" s="33"/>
      <c r="L27" s="30">
        <f t="shared" si="12"/>
        <v>0</v>
      </c>
      <c r="M27" s="31">
        <f t="shared" si="13"/>
        <v>0</v>
      </c>
      <c r="N27" s="32">
        <f t="shared" si="14"/>
        <v>0</v>
      </c>
    </row>
    <row r="28" spans="1:14" ht="40.5" x14ac:dyDescent="0.25">
      <c r="A28" s="58">
        <v>20</v>
      </c>
      <c r="B28" s="59" t="s">
        <v>26</v>
      </c>
      <c r="C28" s="36" t="s">
        <v>69</v>
      </c>
      <c r="D28" s="59" t="s">
        <v>68</v>
      </c>
      <c r="E28" s="59">
        <v>1</v>
      </c>
      <c r="F28" s="60"/>
      <c r="G28" s="38"/>
      <c r="H28" s="37"/>
      <c r="I28" s="37">
        <f t="shared" si="10"/>
        <v>0</v>
      </c>
      <c r="J28" s="39">
        <f t="shared" si="11"/>
        <v>0</v>
      </c>
      <c r="K28" s="33"/>
      <c r="L28" s="30">
        <f t="shared" si="12"/>
        <v>0</v>
      </c>
      <c r="M28" s="31">
        <f t="shared" si="13"/>
        <v>0</v>
      </c>
      <c r="N28" s="32">
        <f t="shared" si="14"/>
        <v>0</v>
      </c>
    </row>
    <row r="29" spans="1:14" ht="95.25" thickBot="1" x14ac:dyDescent="0.3">
      <c r="A29" s="61">
        <v>21</v>
      </c>
      <c r="B29" s="62" t="s">
        <v>27</v>
      </c>
      <c r="C29" s="63" t="s">
        <v>70</v>
      </c>
      <c r="D29" s="62" t="s">
        <v>62</v>
      </c>
      <c r="E29" s="62">
        <v>1</v>
      </c>
      <c r="F29" s="64"/>
      <c r="G29" s="65"/>
      <c r="H29" s="66"/>
      <c r="I29" s="66">
        <f t="shared" si="10"/>
        <v>0</v>
      </c>
      <c r="J29" s="67">
        <f t="shared" si="11"/>
        <v>0</v>
      </c>
      <c r="K29" s="33"/>
      <c r="L29" s="30">
        <f t="shared" si="12"/>
        <v>0</v>
      </c>
      <c r="M29" s="31">
        <f t="shared" si="13"/>
        <v>0</v>
      </c>
      <c r="N29" s="32">
        <f t="shared" si="14"/>
        <v>0</v>
      </c>
    </row>
    <row r="30" spans="1:14" ht="19.5" thickBot="1" x14ac:dyDescent="0.3">
      <c r="A30" s="98" t="s">
        <v>8</v>
      </c>
      <c r="B30" s="99"/>
      <c r="C30" s="99"/>
      <c r="D30" s="99"/>
      <c r="E30" s="99"/>
      <c r="F30" s="49">
        <f t="shared" ref="F30:I30" si="15">SUM(F9:F29)</f>
        <v>0</v>
      </c>
      <c r="G30" s="50"/>
      <c r="H30" s="49">
        <f t="shared" si="15"/>
        <v>0</v>
      </c>
      <c r="I30" s="49">
        <f t="shared" si="15"/>
        <v>0</v>
      </c>
      <c r="J30" s="49">
        <f>SUM(J9:J29)</f>
        <v>0</v>
      </c>
      <c r="K30" s="34"/>
      <c r="L30" s="45"/>
      <c r="N30" s="32">
        <f>ROUND(SUM(N22:N29),0)</f>
        <v>0</v>
      </c>
    </row>
    <row r="31" spans="1:14" ht="18" x14ac:dyDescent="0.25">
      <c r="A31" s="89" t="s">
        <v>9</v>
      </c>
      <c r="B31" s="90"/>
      <c r="C31" s="90"/>
      <c r="D31" s="90"/>
      <c r="E31" s="90"/>
      <c r="F31" s="90"/>
      <c r="G31" s="90"/>
      <c r="H31" s="90"/>
      <c r="I31" s="90"/>
      <c r="J31" s="91"/>
      <c r="K31" s="24"/>
      <c r="L31" s="24"/>
      <c r="M31" s="24"/>
    </row>
    <row r="32" spans="1:14" ht="15.75" x14ac:dyDescent="0.25">
      <c r="A32" s="1" t="s">
        <v>10</v>
      </c>
      <c r="B32" s="21"/>
      <c r="C32" s="21"/>
      <c r="D32" s="21"/>
      <c r="E32" s="21"/>
      <c r="F32" s="21"/>
      <c r="G32" s="21"/>
      <c r="H32" s="21"/>
      <c r="I32" s="21"/>
      <c r="J32" s="2"/>
      <c r="K32" s="25"/>
      <c r="L32" s="25"/>
      <c r="M32" s="25"/>
    </row>
    <row r="33" spans="1:13" ht="15.75" x14ac:dyDescent="0.25">
      <c r="A33" s="1"/>
      <c r="B33" s="21"/>
      <c r="C33" s="21"/>
      <c r="D33" s="21"/>
      <c r="E33" s="21"/>
      <c r="F33" s="21"/>
      <c r="G33" s="21"/>
      <c r="H33" s="21"/>
      <c r="I33" s="21"/>
      <c r="J33" s="2"/>
      <c r="K33" s="25"/>
      <c r="L33" s="25"/>
      <c r="M33" s="25"/>
    </row>
    <row r="34" spans="1:13" ht="18" x14ac:dyDescent="0.25">
      <c r="A34" s="3" t="s">
        <v>11</v>
      </c>
      <c r="B34" s="47"/>
      <c r="C34" s="28"/>
      <c r="D34" s="28"/>
      <c r="E34" s="23"/>
      <c r="F34" s="22"/>
      <c r="G34" s="22"/>
      <c r="H34" s="4"/>
      <c r="I34" s="4"/>
      <c r="J34" s="5"/>
      <c r="K34" s="26"/>
      <c r="L34" s="26"/>
      <c r="M34" s="26"/>
    </row>
    <row r="35" spans="1:13" ht="18" x14ac:dyDescent="0.25">
      <c r="A35" s="3" t="s">
        <v>12</v>
      </c>
      <c r="B35" s="47"/>
      <c r="C35" s="28"/>
      <c r="D35" s="28"/>
      <c r="E35" s="23"/>
      <c r="F35" s="22"/>
      <c r="G35" s="22"/>
      <c r="H35" s="4"/>
      <c r="I35" s="4"/>
      <c r="J35" s="5"/>
      <c r="K35" s="26"/>
      <c r="L35" s="26"/>
      <c r="M35" s="26"/>
    </row>
    <row r="36" spans="1:13" ht="18" x14ac:dyDescent="0.25">
      <c r="A36" s="3" t="s">
        <v>13</v>
      </c>
      <c r="B36" s="47"/>
      <c r="C36" s="28"/>
      <c r="D36" s="28"/>
      <c r="E36" s="23"/>
      <c r="F36" s="22"/>
      <c r="G36" s="22"/>
      <c r="H36" s="4"/>
      <c r="I36" s="4"/>
      <c r="J36" s="5"/>
      <c r="K36" s="26"/>
      <c r="L36" s="26"/>
      <c r="M36" s="26"/>
    </row>
    <row r="37" spans="1:13" ht="18" x14ac:dyDescent="0.25">
      <c r="A37" s="3" t="s">
        <v>14</v>
      </c>
      <c r="B37" s="47"/>
      <c r="C37" s="28"/>
      <c r="D37" s="28"/>
      <c r="E37" s="23"/>
      <c r="F37" s="22"/>
      <c r="G37" s="22"/>
      <c r="H37" s="4"/>
      <c r="I37" s="4"/>
      <c r="J37" s="5"/>
      <c r="K37" s="26"/>
      <c r="L37" s="26"/>
      <c r="M37" s="26"/>
    </row>
    <row r="38" spans="1:13" x14ac:dyDescent="0.25">
      <c r="A38" s="6"/>
      <c r="B38" s="28"/>
      <c r="C38" s="28"/>
      <c r="D38" s="28"/>
      <c r="E38" s="23"/>
      <c r="F38" s="22"/>
      <c r="G38" s="22"/>
      <c r="H38" s="4"/>
      <c r="I38" s="4"/>
      <c r="J38" s="5"/>
      <c r="K38" s="26"/>
      <c r="L38" s="26"/>
      <c r="M38" s="26"/>
    </row>
    <row r="39" spans="1:13" x14ac:dyDescent="0.25">
      <c r="A39" s="6"/>
      <c r="B39" s="28"/>
      <c r="C39" s="28"/>
      <c r="D39" s="28"/>
      <c r="E39" s="23"/>
      <c r="F39" s="22"/>
      <c r="G39" s="22"/>
      <c r="H39" s="4"/>
      <c r="I39" s="4"/>
      <c r="J39" s="5"/>
      <c r="K39" s="26"/>
      <c r="L39" s="26"/>
      <c r="M39" s="26"/>
    </row>
    <row r="40" spans="1:13" x14ac:dyDescent="0.25">
      <c r="A40" s="7"/>
      <c r="B40" s="48"/>
      <c r="C40" s="28"/>
      <c r="D40" s="28"/>
      <c r="E40" s="23"/>
      <c r="F40" s="22"/>
      <c r="G40" s="22"/>
      <c r="H40" s="4"/>
      <c r="I40" s="4"/>
      <c r="J40" s="5"/>
      <c r="K40" s="26"/>
      <c r="L40" s="26"/>
      <c r="M40" s="26"/>
    </row>
    <row r="41" spans="1:13" x14ac:dyDescent="0.25">
      <c r="A41" s="7"/>
      <c r="B41" s="48"/>
      <c r="C41" s="28"/>
      <c r="D41" s="28"/>
      <c r="E41" s="23"/>
      <c r="F41" s="22"/>
      <c r="G41" s="22"/>
      <c r="H41" s="4"/>
      <c r="I41" s="4"/>
      <c r="J41" s="5"/>
      <c r="K41" s="26"/>
      <c r="L41" s="26"/>
      <c r="M41" s="26"/>
    </row>
    <row r="42" spans="1:13" ht="18" x14ac:dyDescent="0.25">
      <c r="A42" s="3" t="s">
        <v>15</v>
      </c>
      <c r="B42" s="47"/>
      <c r="C42" s="28" t="s">
        <v>16</v>
      </c>
      <c r="D42" s="28"/>
      <c r="E42" s="23"/>
      <c r="F42" s="22"/>
      <c r="G42" s="22"/>
      <c r="H42" s="4"/>
      <c r="I42" s="4"/>
      <c r="J42" s="5"/>
      <c r="K42" s="26"/>
      <c r="L42" s="26"/>
      <c r="M42" s="26"/>
    </row>
    <row r="43" spans="1:13" ht="39" customHeight="1" x14ac:dyDescent="0.25">
      <c r="A43" s="92" t="s">
        <v>17</v>
      </c>
      <c r="B43" s="93"/>
      <c r="C43" s="93"/>
      <c r="D43" s="93"/>
      <c r="E43" s="93"/>
      <c r="F43" s="93"/>
      <c r="G43" s="93"/>
      <c r="H43" s="93"/>
      <c r="I43" s="93"/>
      <c r="J43" s="94"/>
      <c r="K43" s="27"/>
      <c r="L43" s="27"/>
      <c r="M43" s="27"/>
    </row>
    <row r="44" spans="1:13" ht="39" customHeight="1" x14ac:dyDescent="0.25">
      <c r="A44" s="92"/>
      <c r="B44" s="93"/>
      <c r="C44" s="93"/>
      <c r="D44" s="93"/>
      <c r="E44" s="93"/>
      <c r="F44" s="93"/>
      <c r="G44" s="93"/>
      <c r="H44" s="93"/>
      <c r="I44" s="93"/>
      <c r="J44" s="94"/>
      <c r="K44" s="27"/>
      <c r="L44" s="27"/>
      <c r="M44" s="27"/>
    </row>
    <row r="45" spans="1:13" ht="39" customHeight="1" x14ac:dyDescent="0.25">
      <c r="A45" s="92"/>
      <c r="B45" s="93"/>
      <c r="C45" s="93"/>
      <c r="D45" s="93"/>
      <c r="E45" s="93"/>
      <c r="F45" s="93"/>
      <c r="G45" s="93"/>
      <c r="H45" s="93"/>
      <c r="I45" s="93"/>
      <c r="J45" s="94"/>
      <c r="K45" s="27"/>
      <c r="L45" s="27"/>
      <c r="M45" s="27"/>
    </row>
    <row r="46" spans="1:13" ht="39" customHeight="1" x14ac:dyDescent="0.25">
      <c r="A46" s="92"/>
      <c r="B46" s="93"/>
      <c r="C46" s="93"/>
      <c r="D46" s="93"/>
      <c r="E46" s="93"/>
      <c r="F46" s="93"/>
      <c r="G46" s="93"/>
      <c r="H46" s="93"/>
      <c r="I46" s="93"/>
      <c r="J46" s="94"/>
      <c r="K46" s="27"/>
      <c r="L46" s="27"/>
      <c r="M46" s="27"/>
    </row>
    <row r="47" spans="1:13" ht="39" customHeight="1" x14ac:dyDescent="0.25">
      <c r="A47" s="92"/>
      <c r="B47" s="93"/>
      <c r="C47" s="93"/>
      <c r="D47" s="93"/>
      <c r="E47" s="93"/>
      <c r="F47" s="93"/>
      <c r="G47" s="93"/>
      <c r="H47" s="93"/>
      <c r="I47" s="93"/>
      <c r="J47" s="94"/>
      <c r="K47" s="27"/>
      <c r="L47" s="27"/>
      <c r="M47" s="27"/>
    </row>
    <row r="48" spans="1:13" ht="39" customHeight="1" thickBot="1" x14ac:dyDescent="0.3">
      <c r="A48" s="95"/>
      <c r="B48" s="96"/>
      <c r="C48" s="96"/>
      <c r="D48" s="96"/>
      <c r="E48" s="96"/>
      <c r="F48" s="96"/>
      <c r="G48" s="96"/>
      <c r="H48" s="96"/>
      <c r="I48" s="96"/>
      <c r="J48" s="97"/>
      <c r="K48" s="27"/>
      <c r="L48" s="27"/>
      <c r="M48" s="27"/>
    </row>
  </sheetData>
  <mergeCells count="8">
    <mergeCell ref="A31:J31"/>
    <mergeCell ref="A43:J48"/>
    <mergeCell ref="A30:E30"/>
    <mergeCell ref="A4:C4"/>
    <mergeCell ref="A6:J6"/>
    <mergeCell ref="A5:J5"/>
    <mergeCell ref="D4:J4"/>
    <mergeCell ref="D1:J3"/>
  </mergeCells>
  <phoneticPr fontId="2"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Vivobook</dc:creator>
  <cp:lastModifiedBy>Fabián Andrés Manrique Arias</cp:lastModifiedBy>
  <dcterms:created xsi:type="dcterms:W3CDTF">2025-07-14T15:27:18Z</dcterms:created>
  <dcterms:modified xsi:type="dcterms:W3CDTF">2025-11-14T22:25:35Z</dcterms:modified>
</cp:coreProperties>
</file>